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01" windowWidth="11355" windowHeight="609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<sst xmlns="http://schemas.openxmlformats.org/spreadsheetml/2006/main" count="294" uniqueCount="212">
  <si>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</si>
  <si>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</si>
  <si>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</si>
  <si>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</si>
  <si>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</si>
  <si>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</si>
  <si>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</si>
  <si>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</si>
  <si>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</si>
  <si>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</si>
  <si>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</si>
  <si>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</si>
  <si>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</si>
  <si>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</si>
  <si>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</si>
  <si>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</si>
  <si>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</si>
  <si>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</si>
  <si>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</si>
  <si>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</si>
  <si>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</si>
  <si>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</si>
  <si>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</si>
  <si>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</si>
  <si>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</si>
  <si>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</si>
  <si>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</si>
  <si>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</si>
  <si>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</si>
  <si>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</si>
  <si>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</si>
  <si>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Przebieg (około)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</si>
  <si>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</si>
  <si>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</si>
  <si>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</si>
  <si>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</si>
  <si>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</si>
  <si>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</si>
  <si>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</si>
  <si>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</si>
  <si>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Nazwa sprzętu, model</t>
  </si>
  <si>
    <t>Załącznik nr 1A</t>
  </si>
  <si>
    <t>Urząd Gminy w Lelisie</t>
  </si>
  <si>
    <t>Załącznik nr 1B</t>
  </si>
  <si>
    <t>Załącznik nr 1C</t>
  </si>
  <si>
    <t>Załącznik nr 1C'</t>
  </si>
  <si>
    <t>1988, modernizacja 2006</t>
  </si>
  <si>
    <t>Budynek przystanek autobusowy</t>
  </si>
  <si>
    <t>WOSX401</t>
  </si>
  <si>
    <t>Ford</t>
  </si>
  <si>
    <t>Focus X100</t>
  </si>
  <si>
    <t>osobowy</t>
  </si>
  <si>
    <t>WFOFXXWPDF3K06453</t>
  </si>
  <si>
    <t>Ursus</t>
  </si>
  <si>
    <t>ciągnik rolniczy</t>
  </si>
  <si>
    <t>C330M</t>
  </si>
  <si>
    <t>D 557-I</t>
  </si>
  <si>
    <t>S-3115</t>
  </si>
  <si>
    <t>równiarka samojezdna</t>
  </si>
  <si>
    <t>707-560</t>
  </si>
  <si>
    <t>WOS3C15</t>
  </si>
  <si>
    <t>Autosan</t>
  </si>
  <si>
    <t>D-47</t>
  </si>
  <si>
    <t>przyczepa ciągnikowa wywrotka</t>
  </si>
  <si>
    <t>WOS355C</t>
  </si>
  <si>
    <t>SAM</t>
  </si>
  <si>
    <t>przyczepka lekka</t>
  </si>
  <si>
    <t>WOS002070124</t>
  </si>
  <si>
    <t>Caterpillar</t>
  </si>
  <si>
    <t>Cat 428E</t>
  </si>
  <si>
    <t>koparko-ładowarka</t>
  </si>
  <si>
    <t>SNL02817</t>
  </si>
  <si>
    <t>Rok prod</t>
  </si>
  <si>
    <t>zabezpieczenia przeciwpożarowe zgodne z przepisami, okratowane okna i drzwi</t>
  </si>
  <si>
    <t>-</t>
  </si>
  <si>
    <t>18.04.2003</t>
  </si>
  <si>
    <t>08.10.1987</t>
  </si>
  <si>
    <t>01.04.1986</t>
  </si>
  <si>
    <t>20.08.2007</t>
  </si>
  <si>
    <t>specjalny pożarniczy</t>
  </si>
  <si>
    <t>Wartość odtworzeniowa</t>
  </si>
  <si>
    <t xml:space="preserve"> </t>
  </si>
  <si>
    <t>Moc silnika</t>
  </si>
  <si>
    <t>Ładowność</t>
  </si>
  <si>
    <t>Liczba miejsc</t>
  </si>
  <si>
    <t>74kW</t>
  </si>
  <si>
    <t>zabezpieczenia przecipożarowe zgodne z przepisami, okratowanie okien na parterze, w nowej części szyby antywłamaniowe, alarm, agencja ochrony mienia GROM</t>
  </si>
  <si>
    <t xml:space="preserve">Garaż o konstrukcji stalowej, Lelis, ul. Przemysłowa </t>
  </si>
  <si>
    <t>WOS60CX</t>
  </si>
  <si>
    <t>WOS2128C</t>
  </si>
  <si>
    <t xml:space="preserve">Pronar </t>
  </si>
  <si>
    <t>T653/2</t>
  </si>
  <si>
    <t>przyczepa ciężarowa rolnicza</t>
  </si>
  <si>
    <t>SZB6532XXA1X05224</t>
  </si>
  <si>
    <t>6,000</t>
  </si>
  <si>
    <t>11.05.2010</t>
  </si>
  <si>
    <t>DMC</t>
  </si>
  <si>
    <t xml:space="preserve">  </t>
  </si>
  <si>
    <t>22,4 kW</t>
  </si>
  <si>
    <t>130 kW</t>
  </si>
  <si>
    <t>67 kW</t>
  </si>
  <si>
    <t>WOS34520</t>
  </si>
  <si>
    <t>Scania</t>
  </si>
  <si>
    <t>P400</t>
  </si>
  <si>
    <t>294 kW</t>
  </si>
  <si>
    <t>YS2P4X40002074132</t>
  </si>
  <si>
    <t>9,640</t>
  </si>
  <si>
    <t>04.10.2012</t>
  </si>
  <si>
    <t>WOS34636</t>
  </si>
  <si>
    <t xml:space="preserve">FS Lublin </t>
  </si>
  <si>
    <t>ciężarowy uniwerslany</t>
  </si>
  <si>
    <t>brak</t>
  </si>
  <si>
    <t>SUL332212W0032312</t>
  </si>
  <si>
    <t>0,900</t>
  </si>
  <si>
    <t>01.09.1998</t>
  </si>
  <si>
    <t>Konstrukcja ścian, dachu i więźby dachowej</t>
  </si>
  <si>
    <t>WOS40074</t>
  </si>
  <si>
    <t xml:space="preserve">Ford  </t>
  </si>
  <si>
    <t>Focus Titanium</t>
  </si>
  <si>
    <t>92 kW</t>
  </si>
  <si>
    <t>WF0MXXGCBMDA21663</t>
  </si>
  <si>
    <t>24.07.2013</t>
  </si>
  <si>
    <t>WOS39811</t>
  </si>
  <si>
    <t>Star/Man</t>
  </si>
  <si>
    <t>12.180</t>
  </si>
  <si>
    <t>132 kW</t>
  </si>
  <si>
    <t>WMAL70ZZ95Y143714</t>
  </si>
  <si>
    <t>23.12.2004</t>
  </si>
  <si>
    <t>Załącznik nr 1D</t>
  </si>
  <si>
    <t>WOS44900</t>
  </si>
  <si>
    <t xml:space="preserve">Renault </t>
  </si>
  <si>
    <t>Kerax</t>
  </si>
  <si>
    <t>VF633HVB000100290</t>
  </si>
  <si>
    <t>303 kW</t>
  </si>
  <si>
    <t>10.02.2005, w Polsce 26.03.2014</t>
  </si>
  <si>
    <t>Remiza OSP Dąbrówka</t>
  </si>
  <si>
    <t>ściany - cegła, stropodach pokryty papą</t>
  </si>
  <si>
    <t>Remiza OSP Lelis</t>
  </si>
  <si>
    <t>ściany - gazobeton, więźba dachowa drewniana pokryta blachodachówką</t>
  </si>
  <si>
    <t>Oczyszczalnia ścieków wraz z wyposażeniem Lelis</t>
  </si>
  <si>
    <t>ściany - cegła i beton, stropodach pokryty papą</t>
  </si>
  <si>
    <t>Remiza OSP Łęg Przedmiejski</t>
  </si>
  <si>
    <t>Świetlica Płoszyce</t>
  </si>
  <si>
    <t>ściany - cegła i gazobeton, więźba dachowa drewniana pokryta blachą i blachodachówką</t>
  </si>
  <si>
    <t xml:space="preserve">alarm </t>
  </si>
  <si>
    <t>Dwa zamki w drzwiach</t>
  </si>
  <si>
    <t>alarm</t>
  </si>
  <si>
    <t>Pow. użytkowa w m2</t>
  </si>
  <si>
    <t>ściany - cegła, ocieplone styropianem i tynkiem mineralnym, dach- krokwie drewniane i blachodachówka.</t>
  </si>
  <si>
    <t>alarm, w drzwiach dwa zamki</t>
  </si>
  <si>
    <t>Budynek w miejscowości Nasiadki (była zlewnia)</t>
  </si>
  <si>
    <t xml:space="preserve">Hala magazynowa o konstrukcji stalowej-Lelis ul. Przemysłowa </t>
  </si>
  <si>
    <t>Świetlica w Gąskach</t>
  </si>
  <si>
    <t>cegła, stropodach pokryty papą</t>
  </si>
  <si>
    <t>Zabezpieczenie przeciwpożarowe zgodne z przepisami, alarm, agencja ochrony mienia GROM</t>
  </si>
  <si>
    <t>DRUKARKA  KONIKA MINOLTA bizbub C3100P Nr. fabr. A6DR021109313</t>
  </si>
  <si>
    <t>XERO  KONIKA MINOLTA bizhub C258 Nr. fabr. A7R0021007807</t>
  </si>
  <si>
    <t>NIP: 7581356221, Regon: 000544409</t>
  </si>
  <si>
    <t>ściany drewniane, więźba dachowa drewniana pokryta blachą trapezową. Ściany docieplone styropianem i tynkiem mineralnym</t>
  </si>
  <si>
    <t>Zamki w drzwiach (wkładki)</t>
  </si>
  <si>
    <t>Budynek biurowo-administracyjny (nowy) Urzędu Gminy, ul. Szkolna 39, 07 - 402 Lelis</t>
  </si>
  <si>
    <t>Punkt Selektywnej Zbiórki Odpadów Komunalnych w Gibałce</t>
  </si>
  <si>
    <t>murowany, konstrukcja dachu drewniana kryta blachodachówką</t>
  </si>
  <si>
    <t>monitoring wizyjny na zewnątrz budynku z rejestratoremobrazu video</t>
  </si>
  <si>
    <t>ściany z cegły silikatowej pełnej, stropy płytowe, pokrycie dachu płyty cementowo-azbestowe</t>
  </si>
  <si>
    <t>1998, modrnizacja 2018</t>
  </si>
  <si>
    <t>SERWER DELL POWEREDGE R640</t>
  </si>
  <si>
    <t>SERWER PLIKÓW QNAP TS-873U-RP-16G</t>
  </si>
  <si>
    <t>DRUKARKA  KYOCERA ECOSYS P3055dn</t>
  </si>
  <si>
    <t>DRUKARKA  KYOCERA ECOSYS P3155dn</t>
  </si>
  <si>
    <t>WOS78800</t>
  </si>
  <si>
    <t>Volvo</t>
  </si>
  <si>
    <t>FLD3C FL</t>
  </si>
  <si>
    <t>210kW</t>
  </si>
  <si>
    <t>YV2T0Y1B7LZ127944</t>
  </si>
  <si>
    <t>6,425</t>
  </si>
  <si>
    <t>Wykaz budynków i budowli</t>
  </si>
  <si>
    <t xml:space="preserve">nie starszy niż 5 letni (wyprodukowany w roku 2016 i latach następnych)  </t>
  </si>
  <si>
    <t>Wartość księgowa brutto (wartośc początkowa)</t>
  </si>
  <si>
    <t>Wartość księgowa brutto (wartość początkowa)</t>
  </si>
  <si>
    <t>Wartość pojazdu brutto - okres ubezpieczenia AC i KR 31.03.2021 - 30.03.2022</t>
  </si>
  <si>
    <t>Wartość pojazdu brutto - okres ubezpieczenia AC i KR 31.03.2022 - 30.03.2023</t>
  </si>
  <si>
    <t>Wartość pojazdu brutto - okres ubezpieczenia AC i KR 31.03.2023 - 30.03.2024</t>
  </si>
  <si>
    <t>31.03.2021 - 30 .03.2024</t>
  </si>
  <si>
    <r>
      <t xml:space="preserve">1983, </t>
    </r>
    <r>
      <rPr>
        <sz val="9"/>
        <rFont val="Times New Roman"/>
        <family val="1"/>
      </rPr>
      <t>rozbudowa w</t>
    </r>
    <r>
      <rPr>
        <sz val="12"/>
        <rFont val="Times New Roman"/>
        <family val="1"/>
      </rPr>
      <t xml:space="preserve"> 2016</t>
    </r>
  </si>
  <si>
    <r>
      <t xml:space="preserve">1992; </t>
    </r>
    <r>
      <rPr>
        <sz val="7"/>
        <rFont val="Times New Roman"/>
        <family val="1"/>
      </rPr>
      <t>modernizacja w</t>
    </r>
    <r>
      <rPr>
        <sz val="12"/>
        <rFont val="Times New Roman"/>
        <family val="1"/>
      </rPr>
      <t xml:space="preserve"> 2014</t>
    </r>
  </si>
  <si>
    <t>1985, modernizacja 2012</t>
  </si>
  <si>
    <t>1987, rozbudowa w 2019</t>
  </si>
  <si>
    <t>ściany z cegły, dach – blacha</t>
  </si>
  <si>
    <r>
      <rPr>
        <sz val="12"/>
        <rFont val="Times New Roman"/>
        <family val="1"/>
      </rPr>
      <t xml:space="preserve">1975, </t>
    </r>
    <r>
      <rPr>
        <sz val="9"/>
        <rFont val="Times New Roman"/>
        <family val="1"/>
      </rPr>
      <t>rozbudowa w</t>
    </r>
    <r>
      <rPr>
        <sz val="12"/>
        <rFont val="Times New Roman"/>
        <family val="1"/>
      </rPr>
      <t xml:space="preserve"> 2018 r.</t>
    </r>
  </si>
  <si>
    <t xml:space="preserve">Budynek świetlicy wiejskiej w Dąbrówce </t>
  </si>
  <si>
    <r>
      <rPr>
        <sz val="12"/>
        <rFont val="Times New Roman"/>
        <family val="1"/>
      </rPr>
      <t xml:space="preserve">1975, </t>
    </r>
    <r>
      <rPr>
        <sz val="9"/>
        <rFont val="Times New Roman"/>
        <family val="1"/>
      </rPr>
      <t>adaptacja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w</t>
    </r>
    <r>
      <rPr>
        <sz val="12"/>
        <rFont val="Times New Roman"/>
        <family val="1"/>
      </rPr>
      <t xml:space="preserve"> 2011</t>
    </r>
  </si>
  <si>
    <t xml:space="preserve">Komputer DELL Optiplex 5260AIO </t>
  </si>
  <si>
    <t>Komputer DELL 5260AIO Optiplex</t>
  </si>
  <si>
    <t>Komputer NUC BOXNUC8I3BEH2</t>
  </si>
  <si>
    <t>Drukarka MFP Ecosys M3655idn</t>
  </si>
  <si>
    <t>Kopiarka Konika Minolta C360i</t>
  </si>
  <si>
    <t>KVM Konsola LCD 19”</t>
  </si>
  <si>
    <t>DELL Inspiron 13 5370 - 18 szt.</t>
  </si>
  <si>
    <t>DELL Latitude E5570</t>
  </si>
  <si>
    <t>poz.8,13 ubezpieczony: OSP Lelis, ul. Sportowa 1, Regon 550461301</t>
  </si>
  <si>
    <t>poz.11 ubezpieczony: OSP Łęg Przedmiejski, 07 - 402 Lelis, Łęg Przedmiejski 92, Regon: 550749670</t>
  </si>
  <si>
    <t>poz. 12 ubezpieczony: OSP Dąbrówka, 07 - 402 Lelis, Dąbrówka 44, Regon: 550749663</t>
  </si>
  <si>
    <t>poz.6,10 pojazd posiada zabezpieczenie w postaci immobilizera - ubezpieczający/ubezpieczony Gmina Lelis</t>
  </si>
  <si>
    <r>
      <t>poz. 8 wyposażenie dodatkowe:</t>
    </r>
    <r>
      <rPr>
        <sz val="8"/>
        <rFont val="Arial"/>
        <family val="2"/>
      </rPr>
      <t xml:space="preserve"> zestaw ratownictwa technicznego (rok produkcji 2016) - 73.400 zł, aparat prądotwórczy (rok produkcji 2004) - 1.500 zł, eadiostacja samochodowa (rok produkcji 2012) - 1.500 zł, radiostacja nasobna – 4 szt. (rok produkcji 2012) - 3. 000 zł, aparaty powietrzne – 4 szt. (rok produkcji) - 10.000 zł, motopompa pływająca Niagara (rok produkcji 2000) - 3.000 zł, piła do betonu i stali (rok produkcji 2012) - 2.000 zł, piła do drewna (rok produkcji  2011) - 1.000 zł, zestaw ratowniczy PSPR1  (rok produkcji 2004) - 4. 000 zł, pompa szlamowa WTX40 (rok produkcji 2007) - 2.000 zł, agregat oddymiający (rok produkcji  2010) - 3.000 zł. Łączna wartość wyposażenia 104.400 zł</t>
    </r>
  </si>
  <si>
    <r>
      <t>poz. 11 wyposażenie dodatkowe:</t>
    </r>
    <r>
      <rPr>
        <sz val="8"/>
        <rFont val="Arial"/>
        <family val="2"/>
      </rPr>
      <t xml:space="preserve"> pompa szlamowa Honda WT30X (rok produkcji 2011) - 2.000 zł, motopompa pływająca Niagara (rok produkcji 2000) - 500 zł, agregat prądotwórczy Stanley SG3200 (rok produkcji 2013) - 1.000 zł, piła tarczowa Sthill TS400 (rok produkcji 2013) - 1.500 zł, torba ratownicza PSP-R1 (rok produkcji 2004) - 2.000 zł, Aparat powietrzny butlowy na sprężone powietrze z maską i sygnalizatorem bezruchu – 2 szt.(rok produkcji 2008) - 3.000 zł , radi-telefon Motorolla GP360 (rok produkcji 2013) - 1.500 zł. Łączna wartość wyposażenia 11.500 zł.</t>
    </r>
  </si>
  <si>
    <r>
      <t>poz. 12 wyposażenie dodatkowe:</t>
    </r>
    <r>
      <rPr>
        <sz val="8"/>
        <rFont val="Arial"/>
        <family val="2"/>
      </rPr>
      <t xml:space="preserve"> piła spalinowa STIHL MS361 (rok produkcji 2010) - 1.500 zł, torba R-1 (rok produkcji 2004) - 2.000 zł, pompa szlamowa Honda GX 390 (rok produkcji 2014) - 1.000 zł, pompa szlamowa Subaru EY 15-3 (rok produkcji 2000) - 500 zł, pompa pływająca Honda GCV190 (rok produkcji 2001) - 500 zł, agregat prądotwórczy Kraft&amp;Dele KD101 (rok produkcji 2014) - 1.500 zł, radiostacja samochodowa Motorolla GM360 rok produkcji 2014) - 1.500 zł. Łączna wartość wyposażenia 8.500 zł.</t>
    </r>
  </si>
  <si>
    <t>Budynek biurowy, Lelis, ul. Szkolna 37</t>
  </si>
  <si>
    <t>07-402 Lelis, ul. Szkolna 39</t>
  </si>
  <si>
    <t>poz. 3, 6, 10 - oddzielna polisa - ubezpieczający Gmina, dzierżawca ZGK</t>
  </si>
  <si>
    <r>
      <t xml:space="preserve">2012, </t>
    </r>
    <r>
      <rPr>
        <sz val="9"/>
        <rFont val="Times New Roman"/>
        <family val="1"/>
      </rPr>
      <t>rozbudowa w</t>
    </r>
    <r>
      <rPr>
        <sz val="12"/>
        <rFont val="Times New Roman"/>
        <family val="1"/>
      </rPr>
      <t xml:space="preserve"> 2019</t>
    </r>
  </si>
  <si>
    <t>poz. 7 właściciel: OSP Łęg Przedmiejski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</si>
</sst>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0\ _z_ł"/>
    <numFmt numFmtId="170" formatCode="#,##0.00&quot; zł&quot;"/>
    <numFmt numFmtId="171" formatCode="#,##0.00&quot; zł&quot;;[Red]\-#,##0.00&quot; zł&quot;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69" fontId="1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8" fontId="7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68" fontId="7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68" fontId="7" fillId="0" borderId="0" xfId="0" applyNumberFormat="1" applyFont="1" applyBorder="1" applyAlignment="1">
      <alignment/>
    </xf>
    <xf numFmtId="0" fontId="13" fillId="0" borderId="0" xfId="0" applyFont="1" applyAlignment="1">
      <alignment wrapText="1"/>
    </xf>
    <xf numFmtId="0" fontId="56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1" fillId="0" borderId="10" xfId="52" applyFont="1" applyBorder="1" applyAlignment="1">
      <alignment horizontal="center" vertical="center" wrapText="1"/>
      <protection/>
    </xf>
    <xf numFmtId="49" fontId="11" fillId="0" borderId="10" xfId="52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170" fontId="1" fillId="0" borderId="14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170" fontId="1" fillId="0" borderId="14" xfId="0" applyNumberFormat="1" applyFont="1" applyBorder="1" applyAlignment="1">
      <alignment horizontal="right" vertical="center" wrapText="1"/>
    </xf>
    <xf numFmtId="0" fontId="17" fillId="0" borderId="14" xfId="0" applyFont="1" applyBorder="1" applyAlignment="1">
      <alignment vertical="center" wrapText="1"/>
    </xf>
    <xf numFmtId="0" fontId="1" fillId="0" borderId="14" xfId="52" applyNumberFormat="1" applyFont="1" applyFill="1" applyBorder="1" applyAlignment="1" applyProtection="1">
      <alignment vertical="center" wrapText="1"/>
      <protection/>
    </xf>
    <xf numFmtId="0" fontId="1" fillId="0" borderId="14" xfId="52" applyNumberFormat="1" applyFont="1" applyFill="1" applyBorder="1" applyAlignment="1" applyProtection="1">
      <alignment horizontal="center" vertical="center" wrapText="1"/>
      <protection/>
    </xf>
    <xf numFmtId="170" fontId="1" fillId="0" borderId="14" xfId="52" applyNumberFormat="1" applyFont="1" applyFill="1" applyBorder="1" applyAlignment="1" applyProtection="1">
      <alignment horizontal="right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70" fontId="1" fillId="0" borderId="14" xfId="0" applyNumberFormat="1" applyFont="1" applyFill="1" applyBorder="1" applyAlignment="1" applyProtection="1">
      <alignment horizontal="right" vertical="center" wrapText="1"/>
      <protection/>
    </xf>
    <xf numFmtId="170" fontId="6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171" fontId="1" fillId="0" borderId="14" xfId="0" applyNumberFormat="1" applyFont="1" applyFill="1" applyBorder="1" applyAlignment="1">
      <alignment horizontal="right" vertical="center" wrapText="1"/>
    </xf>
    <xf numFmtId="0" fontId="16" fillId="0" borderId="14" xfId="0" applyFont="1" applyBorder="1" applyAlignment="1">
      <alignment horizontal="left" vertical="center" wrapText="1"/>
    </xf>
    <xf numFmtId="0" fontId="11" fillId="0" borderId="14" xfId="52" applyFont="1" applyBorder="1" applyAlignment="1">
      <alignment horizontal="center" vertical="center" wrapText="1"/>
      <protection/>
    </xf>
    <xf numFmtId="14" fontId="11" fillId="0" borderId="10" xfId="52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1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13" fillId="0" borderId="0" xfId="0" applyFont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5">
      <selection activeCell="B32" sqref="B32"/>
    </sheetView>
  </sheetViews>
  <sheetFormatPr defaultColWidth="9.140625" defaultRowHeight="12.75"/>
  <cols>
    <col min="1" max="1" width="4.140625" style="0" customWidth="1"/>
    <col min="2" max="2" width="30.28125" style="0" customWidth="1"/>
    <col min="5" max="5" width="18.57421875" style="0" bestFit="1" customWidth="1"/>
    <col min="6" max="6" width="20.28125" style="0" customWidth="1"/>
    <col min="7" max="7" width="35.140625" style="0" customWidth="1"/>
  </cols>
  <sheetData>
    <row r="1" spans="1:7" ht="12.75">
      <c r="A1" t="s">
        <v>81</v>
      </c>
      <c r="G1" s="9" t="s">
        <v>41</v>
      </c>
    </row>
    <row r="3" spans="1:7" ht="18">
      <c r="A3" s="59" t="s">
        <v>176</v>
      </c>
      <c r="B3" s="59"/>
      <c r="C3" s="59"/>
      <c r="D3" s="59"/>
      <c r="E3" s="59"/>
      <c r="F3" s="59"/>
      <c r="G3" s="59"/>
    </row>
    <row r="4" spans="1:7" ht="18">
      <c r="A4" s="59" t="s">
        <v>42</v>
      </c>
      <c r="B4" s="59"/>
      <c r="C4" s="59"/>
      <c r="D4" s="59"/>
      <c r="E4" s="59"/>
      <c r="F4" s="59"/>
      <c r="G4" s="59"/>
    </row>
    <row r="5" spans="1:7" ht="18">
      <c r="A5" s="59" t="s">
        <v>208</v>
      </c>
      <c r="B5" s="59"/>
      <c r="C5" s="59"/>
      <c r="D5" s="59"/>
      <c r="E5" s="59"/>
      <c r="F5" s="59"/>
      <c r="G5" s="59"/>
    </row>
    <row r="6" spans="1:7" ht="18">
      <c r="A6" s="59" t="s">
        <v>157</v>
      </c>
      <c r="B6" s="59"/>
      <c r="C6" s="59"/>
      <c r="D6" s="59"/>
      <c r="E6" s="59"/>
      <c r="F6" s="59"/>
      <c r="G6" s="59"/>
    </row>
    <row r="8" spans="1:7" ht="38.25">
      <c r="A8" s="2" t="s">
        <v>1</v>
      </c>
      <c r="B8" s="2" t="s">
        <v>37</v>
      </c>
      <c r="C8" s="2" t="s">
        <v>18</v>
      </c>
      <c r="D8" s="2" t="s">
        <v>147</v>
      </c>
      <c r="E8" s="2" t="s">
        <v>80</v>
      </c>
      <c r="F8" s="2" t="s">
        <v>115</v>
      </c>
      <c r="G8" s="2" t="s">
        <v>19</v>
      </c>
    </row>
    <row r="9" spans="1:7" s="23" customFormat="1" ht="63.75">
      <c r="A9" s="1" t="s">
        <v>3</v>
      </c>
      <c r="B9" s="33" t="s">
        <v>207</v>
      </c>
      <c r="C9" s="34" t="s">
        <v>46</v>
      </c>
      <c r="D9" s="34">
        <v>496</v>
      </c>
      <c r="E9" s="35">
        <v>1339200</v>
      </c>
      <c r="F9" s="48" t="s">
        <v>143</v>
      </c>
      <c r="G9" s="49" t="s">
        <v>86</v>
      </c>
    </row>
    <row r="10" spans="1:7" ht="51">
      <c r="A10" s="1" t="s">
        <v>4</v>
      </c>
      <c r="B10" s="33" t="s">
        <v>47</v>
      </c>
      <c r="C10" s="34">
        <v>2000</v>
      </c>
      <c r="D10" s="34">
        <v>100</v>
      </c>
      <c r="E10" s="35">
        <v>270000</v>
      </c>
      <c r="F10" s="36" t="s">
        <v>138</v>
      </c>
      <c r="G10" s="37" t="s">
        <v>73</v>
      </c>
    </row>
    <row r="11" spans="1:7" s="23" customFormat="1" ht="31.5">
      <c r="A11" s="1" t="s">
        <v>5</v>
      </c>
      <c r="B11" s="33" t="s">
        <v>87</v>
      </c>
      <c r="C11" s="34">
        <v>2009</v>
      </c>
      <c r="D11" s="34">
        <v>339</v>
      </c>
      <c r="E11" s="35">
        <v>576550.2</v>
      </c>
      <c r="F11" s="37"/>
      <c r="G11" s="37"/>
    </row>
    <row r="12" spans="1:7" s="23" customFormat="1" ht="76.5">
      <c r="A12" s="1" t="s">
        <v>6</v>
      </c>
      <c r="B12" s="40" t="s">
        <v>135</v>
      </c>
      <c r="C12" s="41" t="s">
        <v>184</v>
      </c>
      <c r="D12" s="41">
        <v>152</v>
      </c>
      <c r="E12" s="42">
        <v>248214.23</v>
      </c>
      <c r="F12" s="36" t="s">
        <v>148</v>
      </c>
      <c r="G12" s="37" t="s">
        <v>149</v>
      </c>
    </row>
    <row r="13" spans="1:7" s="23" customFormat="1" ht="51">
      <c r="A13" s="1" t="s">
        <v>7</v>
      </c>
      <c r="B13" s="43" t="s">
        <v>137</v>
      </c>
      <c r="C13" s="44" t="s">
        <v>185</v>
      </c>
      <c r="D13" s="44">
        <v>270.8</v>
      </c>
      <c r="E13" s="45">
        <v>355913.21</v>
      </c>
      <c r="F13" s="36" t="s">
        <v>138</v>
      </c>
      <c r="G13" s="37" t="s">
        <v>144</v>
      </c>
    </row>
    <row r="14" spans="1:11" s="23" customFormat="1" ht="47.25">
      <c r="A14" s="1" t="s">
        <v>8</v>
      </c>
      <c r="B14" s="43" t="s">
        <v>139</v>
      </c>
      <c r="C14" s="44" t="s">
        <v>165</v>
      </c>
      <c r="D14" s="44">
        <v>50</v>
      </c>
      <c r="E14" s="45">
        <v>3562178.83</v>
      </c>
      <c r="F14" s="36" t="s">
        <v>140</v>
      </c>
      <c r="G14" s="37" t="s">
        <v>145</v>
      </c>
      <c r="K14" s="23" t="s">
        <v>81</v>
      </c>
    </row>
    <row r="15" spans="1:7" s="23" customFormat="1" ht="63">
      <c r="A15" s="1" t="s">
        <v>9</v>
      </c>
      <c r="B15" s="43" t="s">
        <v>141</v>
      </c>
      <c r="C15" s="44" t="s">
        <v>186</v>
      </c>
      <c r="D15" s="44">
        <v>227.7</v>
      </c>
      <c r="E15" s="45">
        <v>88466.04</v>
      </c>
      <c r="F15" s="36" t="s">
        <v>136</v>
      </c>
      <c r="G15" s="37" t="s">
        <v>146</v>
      </c>
    </row>
    <row r="16" spans="1:7" s="23" customFormat="1" ht="89.25">
      <c r="A16" s="1" t="s">
        <v>10</v>
      </c>
      <c r="B16" s="43" t="s">
        <v>142</v>
      </c>
      <c r="C16" s="44" t="s">
        <v>187</v>
      </c>
      <c r="D16" s="44">
        <v>130.7</v>
      </c>
      <c r="E16" s="45">
        <v>327000</v>
      </c>
      <c r="F16" s="36" t="s">
        <v>158</v>
      </c>
      <c r="G16" s="37" t="s">
        <v>159</v>
      </c>
    </row>
    <row r="17" spans="1:7" s="23" customFormat="1" ht="43.5">
      <c r="A17" s="1" t="s">
        <v>11</v>
      </c>
      <c r="B17" s="43" t="s">
        <v>150</v>
      </c>
      <c r="C17" s="44" t="s">
        <v>210</v>
      </c>
      <c r="D17" s="44"/>
      <c r="E17" s="45">
        <v>400000</v>
      </c>
      <c r="F17" s="36" t="s">
        <v>188</v>
      </c>
      <c r="G17" s="39"/>
    </row>
    <row r="18" spans="1:7" s="23" customFormat="1" ht="31.5">
      <c r="A18" s="1" t="s">
        <v>12</v>
      </c>
      <c r="B18" s="33" t="s">
        <v>151</v>
      </c>
      <c r="C18" s="34">
        <v>2016</v>
      </c>
      <c r="D18" s="34">
        <v>357</v>
      </c>
      <c r="E18" s="35">
        <v>500909.26</v>
      </c>
      <c r="F18" s="36"/>
      <c r="G18" s="39"/>
    </row>
    <row r="19" spans="1:7" ht="59.25">
      <c r="A19" s="1" t="s">
        <v>13</v>
      </c>
      <c r="B19" s="33" t="s">
        <v>152</v>
      </c>
      <c r="C19" s="34" t="s">
        <v>189</v>
      </c>
      <c r="D19" s="34">
        <v>189.8</v>
      </c>
      <c r="E19" s="35">
        <v>474500</v>
      </c>
      <c r="F19" s="46" t="s">
        <v>153</v>
      </c>
      <c r="G19" s="37" t="s">
        <v>154</v>
      </c>
    </row>
    <row r="20" spans="1:7" ht="47.25">
      <c r="A20" s="1" t="s">
        <v>14</v>
      </c>
      <c r="B20" s="40" t="s">
        <v>190</v>
      </c>
      <c r="C20" s="41" t="s">
        <v>191</v>
      </c>
      <c r="D20" s="41">
        <v>80</v>
      </c>
      <c r="E20" s="42">
        <v>160000</v>
      </c>
      <c r="F20" s="46" t="s">
        <v>153</v>
      </c>
      <c r="G20" s="37" t="s">
        <v>154</v>
      </c>
    </row>
    <row r="21" spans="1:7" s="23" customFormat="1" ht="63">
      <c r="A21" s="1" t="s">
        <v>15</v>
      </c>
      <c r="B21" s="40" t="s">
        <v>160</v>
      </c>
      <c r="C21" s="41">
        <v>2018</v>
      </c>
      <c r="D21" s="41">
        <v>1139.45</v>
      </c>
      <c r="E21" s="42">
        <v>3987352.86</v>
      </c>
      <c r="F21" s="46" t="s">
        <v>162</v>
      </c>
      <c r="G21" s="37" t="s">
        <v>163</v>
      </c>
    </row>
    <row r="22" spans="1:7" s="23" customFormat="1" ht="63.75">
      <c r="A22" s="1" t="s">
        <v>16</v>
      </c>
      <c r="B22" s="40" t="s">
        <v>161</v>
      </c>
      <c r="C22" s="41"/>
      <c r="D22" s="41"/>
      <c r="E22" s="42">
        <v>413052.62</v>
      </c>
      <c r="F22" s="46" t="s">
        <v>164</v>
      </c>
      <c r="G22" s="37"/>
    </row>
    <row r="23" spans="3:6" ht="15.75">
      <c r="C23" t="s">
        <v>21</v>
      </c>
      <c r="E23" s="22">
        <f>SUM(E9:E22)</f>
        <v>12703337.25</v>
      </c>
      <c r="F23" s="26"/>
    </row>
    <row r="25" spans="1:5" ht="12.75">
      <c r="A25" s="60" t="s">
        <v>35</v>
      </c>
      <c r="B25" s="60"/>
      <c r="E25">
        <v>31</v>
      </c>
    </row>
    <row r="27" s="23" customFormat="1" ht="12.75">
      <c r="A27" s="23" t="s">
        <v>209</v>
      </c>
    </row>
    <row r="29" ht="12.75">
      <c r="A29" t="s">
        <v>211</v>
      </c>
    </row>
  </sheetData>
  <sheetProtection/>
  <mergeCells count="5">
    <mergeCell ref="A4:G4"/>
    <mergeCell ref="A3:G3"/>
    <mergeCell ref="A25:B25"/>
    <mergeCell ref="A5:G5"/>
    <mergeCell ref="A6:G6"/>
  </mergeCells>
  <printOptions horizontalCentered="1" verticalCentered="1"/>
  <pageMargins left="0.3937007874015748" right="0.2755905511811024" top="0.3937007874015748" bottom="0.31496062992125984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23" t="s">
        <v>81</v>
      </c>
      <c r="B1" s="3" t="s">
        <v>43</v>
      </c>
    </row>
    <row r="2" ht="12.75">
      <c r="B2" s="3"/>
    </row>
    <row r="4" spans="1:2" ht="15.75">
      <c r="A4" s="61" t="s">
        <v>20</v>
      </c>
      <c r="B4" s="61"/>
    </row>
    <row r="5" spans="1:2" ht="15.75">
      <c r="A5" s="61" t="s">
        <v>42</v>
      </c>
      <c r="B5" s="61"/>
    </row>
    <row r="6" spans="1:2" ht="15.75">
      <c r="A6" s="61" t="s">
        <v>208</v>
      </c>
      <c r="B6" s="61"/>
    </row>
    <row r="7" spans="1:2" ht="15.75">
      <c r="A7" s="61" t="s">
        <v>157</v>
      </c>
      <c r="B7" s="61"/>
    </row>
    <row r="8" spans="1:2" ht="15.75">
      <c r="A8" s="4"/>
      <c r="B8" s="4"/>
    </row>
    <row r="10" spans="1:2" ht="12.75">
      <c r="A10" s="62" t="s">
        <v>38</v>
      </c>
      <c r="B10" s="64">
        <v>553265.21</v>
      </c>
    </row>
    <row r="11" spans="1:2" ht="45" customHeight="1">
      <c r="A11" s="63"/>
      <c r="B11" s="65"/>
    </row>
    <row r="12" spans="1:2" ht="12.75">
      <c r="A12" s="10" t="s">
        <v>39</v>
      </c>
      <c r="B12" s="15" t="s">
        <v>74</v>
      </c>
    </row>
    <row r="13" spans="1:2" ht="15.75">
      <c r="A13" s="11" t="s">
        <v>21</v>
      </c>
      <c r="B13" s="24">
        <f>B10</f>
        <v>553265.21</v>
      </c>
    </row>
    <row r="14" spans="1:2" ht="14.25">
      <c r="A14" s="6"/>
      <c r="B14" s="5"/>
    </row>
    <row r="15" spans="1:2" ht="14.25">
      <c r="A15" s="6"/>
      <c r="B15" s="5"/>
    </row>
    <row r="16" spans="1:2" ht="14.25">
      <c r="A16" s="6"/>
      <c r="B16" s="5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5.00390625" style="0" customWidth="1"/>
    <col min="2" max="2" width="48.28125" style="0" customWidth="1"/>
    <col min="3" max="3" width="9.8515625" style="0" bestFit="1" customWidth="1"/>
    <col min="4" max="4" width="25.28125" style="0" customWidth="1"/>
  </cols>
  <sheetData>
    <row r="1" spans="1:4" ht="12.75">
      <c r="A1" s="23" t="s">
        <v>81</v>
      </c>
      <c r="D1" s="3" t="s">
        <v>44</v>
      </c>
    </row>
    <row r="2" ht="12.75">
      <c r="B2" s="3"/>
    </row>
    <row r="3" spans="1:4" ht="15.75">
      <c r="A3" s="61" t="s">
        <v>32</v>
      </c>
      <c r="B3" s="61"/>
      <c r="C3" s="61"/>
      <c r="D3" s="61"/>
    </row>
    <row r="4" spans="1:4" ht="15.75">
      <c r="A4" s="61" t="s">
        <v>42</v>
      </c>
      <c r="B4" s="61"/>
      <c r="C4" s="61"/>
      <c r="D4" s="61"/>
    </row>
    <row r="5" spans="1:4" ht="15.75">
      <c r="A5" s="61" t="s">
        <v>208</v>
      </c>
      <c r="B5" s="61"/>
      <c r="C5" s="61"/>
      <c r="D5" s="61"/>
    </row>
    <row r="6" spans="1:4" ht="15.75">
      <c r="A6" s="61" t="s">
        <v>157</v>
      </c>
      <c r="B6" s="61"/>
      <c r="C6" s="61"/>
      <c r="D6" s="61"/>
    </row>
    <row r="7" spans="1:4" ht="15.75">
      <c r="A7" s="4"/>
      <c r="B7" s="4"/>
      <c r="C7" s="4"/>
      <c r="D7" s="4"/>
    </row>
    <row r="8" spans="1:4" ht="15.75" customHeight="1">
      <c r="A8" s="66" t="s">
        <v>36</v>
      </c>
      <c r="B8" s="67"/>
      <c r="C8" s="67"/>
      <c r="D8" s="67"/>
    </row>
    <row r="9" spans="1:4" ht="12.75">
      <c r="A9" s="68" t="s">
        <v>177</v>
      </c>
      <c r="B9" s="69"/>
      <c r="C9" s="69"/>
      <c r="D9" s="69"/>
    </row>
    <row r="10" spans="1:4" ht="33.75" customHeight="1">
      <c r="A10" s="8" t="s">
        <v>0</v>
      </c>
      <c r="B10" s="8" t="s">
        <v>40</v>
      </c>
      <c r="C10" s="8" t="s">
        <v>26</v>
      </c>
      <c r="D10" s="8" t="s">
        <v>178</v>
      </c>
    </row>
    <row r="11" spans="1:4" ht="30">
      <c r="A11" s="1" t="s">
        <v>3</v>
      </c>
      <c r="B11" s="53" t="s">
        <v>155</v>
      </c>
      <c r="C11" s="54">
        <v>2016</v>
      </c>
      <c r="D11" s="55">
        <v>3500</v>
      </c>
    </row>
    <row r="12" spans="1:4" ht="30">
      <c r="A12" s="1" t="s">
        <v>4</v>
      </c>
      <c r="B12" s="53" t="s">
        <v>156</v>
      </c>
      <c r="C12" s="54">
        <v>2016</v>
      </c>
      <c r="D12" s="55">
        <v>15411.9</v>
      </c>
    </row>
    <row r="13" spans="1:4" s="23" customFormat="1" ht="15.75">
      <c r="A13" s="1" t="s">
        <v>5</v>
      </c>
      <c r="B13" s="53" t="s">
        <v>166</v>
      </c>
      <c r="C13" s="54">
        <v>2018</v>
      </c>
      <c r="D13" s="55">
        <v>34802.85</v>
      </c>
    </row>
    <row r="14" spans="1:4" s="23" customFormat="1" ht="15.75">
      <c r="A14" s="1" t="s">
        <v>6</v>
      </c>
      <c r="B14" s="53" t="s">
        <v>167</v>
      </c>
      <c r="C14" s="54">
        <v>2018</v>
      </c>
      <c r="D14" s="55">
        <v>13667.02</v>
      </c>
    </row>
    <row r="15" spans="1:4" s="23" customFormat="1" ht="15.75">
      <c r="A15" s="1" t="s">
        <v>7</v>
      </c>
      <c r="B15" s="53" t="s">
        <v>168</v>
      </c>
      <c r="C15" s="54">
        <v>2019</v>
      </c>
      <c r="D15" s="55">
        <v>1574.4</v>
      </c>
    </row>
    <row r="16" spans="1:4" s="23" customFormat="1" ht="15.75">
      <c r="A16" s="1" t="s">
        <v>8</v>
      </c>
      <c r="B16" s="53" t="s">
        <v>169</v>
      </c>
      <c r="C16" s="54">
        <v>2019</v>
      </c>
      <c r="D16" s="55">
        <v>2546.1</v>
      </c>
    </row>
    <row r="17" spans="1:4" s="23" customFormat="1" ht="15.75">
      <c r="A17" s="1" t="s">
        <v>9</v>
      </c>
      <c r="B17" s="53" t="s">
        <v>168</v>
      </c>
      <c r="C17" s="54">
        <v>2019</v>
      </c>
      <c r="D17" s="55">
        <v>1554.99</v>
      </c>
    </row>
    <row r="18" spans="1:4" s="23" customFormat="1" ht="15.75">
      <c r="A18" s="1" t="s">
        <v>10</v>
      </c>
      <c r="B18" s="53" t="s">
        <v>168</v>
      </c>
      <c r="C18" s="54">
        <v>2019</v>
      </c>
      <c r="D18" s="55">
        <v>1554.99</v>
      </c>
    </row>
    <row r="19" spans="1:4" s="23" customFormat="1" ht="15.75">
      <c r="A19" s="1" t="s">
        <v>11</v>
      </c>
      <c r="B19" s="53" t="s">
        <v>168</v>
      </c>
      <c r="C19" s="54">
        <v>2019</v>
      </c>
      <c r="D19" s="55">
        <v>1554.99</v>
      </c>
    </row>
    <row r="20" spans="1:4" s="23" customFormat="1" ht="15.75">
      <c r="A20" s="1" t="s">
        <v>12</v>
      </c>
      <c r="B20" s="53" t="s">
        <v>192</v>
      </c>
      <c r="C20" s="54">
        <v>2019</v>
      </c>
      <c r="D20" s="55">
        <v>4598</v>
      </c>
    </row>
    <row r="21" spans="1:4" s="23" customFormat="1" ht="15.75">
      <c r="A21" s="1" t="s">
        <v>13</v>
      </c>
      <c r="B21" s="53" t="s">
        <v>193</v>
      </c>
      <c r="C21" s="54">
        <v>2019</v>
      </c>
      <c r="D21" s="55">
        <v>4554</v>
      </c>
    </row>
    <row r="22" spans="1:4" s="23" customFormat="1" ht="15.75">
      <c r="A22" s="1" t="s">
        <v>14</v>
      </c>
      <c r="B22" s="53" t="s">
        <v>194</v>
      </c>
      <c r="C22" s="54">
        <v>2019</v>
      </c>
      <c r="D22" s="55">
        <v>1889.99</v>
      </c>
    </row>
    <row r="23" spans="1:4" s="23" customFormat="1" ht="15.75">
      <c r="A23" s="1" t="s">
        <v>15</v>
      </c>
      <c r="B23" s="53" t="s">
        <v>195</v>
      </c>
      <c r="C23" s="54">
        <v>2020</v>
      </c>
      <c r="D23" s="55">
        <v>4298.85</v>
      </c>
    </row>
    <row r="24" spans="1:4" s="23" customFormat="1" ht="15.75">
      <c r="A24" s="1" t="s">
        <v>16</v>
      </c>
      <c r="B24" s="53" t="s">
        <v>196</v>
      </c>
      <c r="C24" s="54">
        <v>2020</v>
      </c>
      <c r="D24" s="55">
        <v>13899</v>
      </c>
    </row>
    <row r="25" spans="1:4" s="23" customFormat="1" ht="15.75">
      <c r="A25" s="1" t="s">
        <v>17</v>
      </c>
      <c r="B25" s="53" t="s">
        <v>197</v>
      </c>
      <c r="C25" s="54">
        <v>2019</v>
      </c>
      <c r="D25" s="55">
        <v>4133.54</v>
      </c>
    </row>
    <row r="26" spans="3:4" ht="15.75">
      <c r="C26" s="21" t="s">
        <v>21</v>
      </c>
      <c r="D26" s="22">
        <f>SUM(D11:D25)</f>
        <v>109540.62000000002</v>
      </c>
    </row>
  </sheetData>
  <sheetProtection/>
  <mergeCells count="6">
    <mergeCell ref="A8:D8"/>
    <mergeCell ref="A9:D9"/>
    <mergeCell ref="A3:D3"/>
    <mergeCell ref="A4:D4"/>
    <mergeCell ref="A5:D5"/>
    <mergeCell ref="A6:D6"/>
  </mergeCells>
  <printOptions horizontalCentered="1" verticalCentered="1"/>
  <pageMargins left="0.3937007874015748" right="0.3937007874015748" top="0.16" bottom="0.16" header="0.19" footer="0.18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6" sqref="A6:D6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3" t="s">
        <v>81</v>
      </c>
      <c r="D1" s="3" t="s">
        <v>45</v>
      </c>
    </row>
    <row r="2" ht="12.75">
      <c r="B2" s="3"/>
    </row>
    <row r="4" spans="1:4" ht="15.75">
      <c r="A4" s="61" t="s">
        <v>33</v>
      </c>
      <c r="B4" s="61"/>
      <c r="C4" s="61"/>
      <c r="D4" s="61"/>
    </row>
    <row r="5" spans="1:4" ht="15.75">
      <c r="A5" s="61" t="s">
        <v>42</v>
      </c>
      <c r="B5" s="61"/>
      <c r="C5" s="61"/>
      <c r="D5" s="61"/>
    </row>
    <row r="6" spans="1:4" ht="15.75">
      <c r="A6" s="61" t="s">
        <v>208</v>
      </c>
      <c r="B6" s="61"/>
      <c r="C6" s="61"/>
      <c r="D6" s="61"/>
    </row>
    <row r="7" spans="1:4" ht="15.75">
      <c r="A7" s="61" t="s">
        <v>157</v>
      </c>
      <c r="B7" s="61"/>
      <c r="C7" s="61"/>
      <c r="D7" s="61"/>
    </row>
    <row r="8" spans="1:4" ht="15.75">
      <c r="A8" s="4"/>
      <c r="B8" s="4"/>
      <c r="C8" s="4"/>
      <c r="D8" s="4"/>
    </row>
    <row r="9" spans="1:4" ht="15.75" customHeight="1">
      <c r="A9" s="66" t="s">
        <v>34</v>
      </c>
      <c r="B9" s="67"/>
      <c r="C9" s="67"/>
      <c r="D9" s="67"/>
    </row>
    <row r="10" spans="1:4" ht="12.75">
      <c r="A10" s="68" t="s">
        <v>177</v>
      </c>
      <c r="B10" s="69"/>
      <c r="C10" s="69"/>
      <c r="D10" s="69"/>
    </row>
    <row r="11" spans="1:4" ht="12.75">
      <c r="A11" s="69" t="s">
        <v>81</v>
      </c>
      <c r="B11" s="69"/>
      <c r="C11" s="69"/>
      <c r="D11" s="69"/>
    </row>
    <row r="12" spans="1:4" ht="33.75" customHeight="1">
      <c r="A12" s="8" t="s">
        <v>0</v>
      </c>
      <c r="B12" s="8" t="s">
        <v>40</v>
      </c>
      <c r="C12" s="8" t="s">
        <v>26</v>
      </c>
      <c r="D12" s="8" t="s">
        <v>179</v>
      </c>
    </row>
    <row r="13" spans="1:4" ht="15.75">
      <c r="A13" s="19" t="s">
        <v>3</v>
      </c>
      <c r="B13" s="56" t="s">
        <v>198</v>
      </c>
      <c r="C13" s="34">
        <v>2018</v>
      </c>
      <c r="D13" s="38">
        <v>42715.62</v>
      </c>
    </row>
    <row r="14" spans="1:4" ht="15.75">
      <c r="A14" s="19" t="s">
        <v>4</v>
      </c>
      <c r="B14" s="56" t="s">
        <v>199</v>
      </c>
      <c r="C14" s="34">
        <v>2016</v>
      </c>
      <c r="D14" s="38">
        <v>2015.01</v>
      </c>
    </row>
    <row r="15" spans="1:4" ht="15.75">
      <c r="A15" s="20"/>
      <c r="B15" s="20"/>
      <c r="C15" s="3" t="s">
        <v>21</v>
      </c>
      <c r="D15" s="22">
        <f>SUM(D13:D14)</f>
        <v>44730.630000000005</v>
      </c>
    </row>
  </sheetData>
  <sheetProtection/>
  <mergeCells count="7">
    <mergeCell ref="A9:D9"/>
    <mergeCell ref="A10:D10"/>
    <mergeCell ref="A11:D11"/>
    <mergeCell ref="A4:D4"/>
    <mergeCell ref="A5:D5"/>
    <mergeCell ref="A6:D6"/>
    <mergeCell ref="A7:D7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8">
      <selection activeCell="M15" sqref="M15"/>
    </sheetView>
  </sheetViews>
  <sheetFormatPr defaultColWidth="9.140625" defaultRowHeight="12.75"/>
  <cols>
    <col min="1" max="1" width="3.7109375" style="0" customWidth="1"/>
    <col min="2" max="2" width="9.8515625" style="0" customWidth="1"/>
    <col min="3" max="3" width="5.8515625" style="0" bestFit="1" customWidth="1"/>
    <col min="4" max="4" width="7.57421875" style="0" bestFit="1" customWidth="1"/>
    <col min="5" max="5" width="9.8515625" style="0" customWidth="1"/>
    <col min="6" max="6" width="5.140625" style="0" customWidth="1"/>
    <col min="7" max="7" width="7.140625" style="0" customWidth="1"/>
    <col min="8" max="8" width="6.140625" style="0" bestFit="1" customWidth="1"/>
    <col min="9" max="9" width="16.00390625" style="0" customWidth="1"/>
    <col min="10" max="10" width="6.7109375" style="0" customWidth="1"/>
    <col min="11" max="11" width="4.421875" style="0" customWidth="1"/>
    <col min="12" max="12" width="5.28125" style="0" bestFit="1" customWidth="1"/>
    <col min="13" max="13" width="7.8515625" style="0" customWidth="1"/>
    <col min="14" max="14" width="9.7109375" style="0" customWidth="1"/>
    <col min="15" max="17" width="9.28125" style="0" customWidth="1"/>
    <col min="18" max="18" width="9.57421875" style="0" customWidth="1"/>
  </cols>
  <sheetData>
    <row r="1" ht="15.75">
      <c r="R1" s="17" t="s">
        <v>128</v>
      </c>
    </row>
    <row r="2" spans="1:18" ht="18">
      <c r="A2" s="72" t="s">
        <v>22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8">
      <c r="A3" s="72" t="s">
        <v>42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8">
      <c r="A4" s="72" t="s">
        <v>208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8">
      <c r="A5" s="72" t="s">
        <v>157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8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01.25">
      <c r="A7" s="16" t="s">
        <v>1</v>
      </c>
      <c r="B7" s="16" t="s">
        <v>23</v>
      </c>
      <c r="C7" s="16" t="s">
        <v>2</v>
      </c>
      <c r="D7" s="16" t="s">
        <v>24</v>
      </c>
      <c r="E7" s="16" t="s">
        <v>25</v>
      </c>
      <c r="F7" s="16" t="s">
        <v>72</v>
      </c>
      <c r="G7" s="16" t="s">
        <v>27</v>
      </c>
      <c r="H7" s="16" t="s">
        <v>82</v>
      </c>
      <c r="I7" s="16" t="s">
        <v>28</v>
      </c>
      <c r="J7" s="16" t="s">
        <v>83</v>
      </c>
      <c r="K7" s="16" t="s">
        <v>84</v>
      </c>
      <c r="L7" s="16" t="s">
        <v>96</v>
      </c>
      <c r="M7" s="16" t="s">
        <v>31</v>
      </c>
      <c r="N7" s="16" t="s">
        <v>29</v>
      </c>
      <c r="O7" s="29" t="s">
        <v>180</v>
      </c>
      <c r="P7" s="29" t="s">
        <v>181</v>
      </c>
      <c r="Q7" s="29" t="s">
        <v>182</v>
      </c>
      <c r="R7" s="7" t="s">
        <v>30</v>
      </c>
    </row>
    <row r="8" spans="1:18" s="28" customFormat="1" ht="25.5">
      <c r="A8" s="2" t="s">
        <v>3</v>
      </c>
      <c r="B8" s="13" t="s">
        <v>48</v>
      </c>
      <c r="C8" s="13" t="s">
        <v>49</v>
      </c>
      <c r="D8" s="13" t="s">
        <v>50</v>
      </c>
      <c r="E8" s="13" t="s">
        <v>51</v>
      </c>
      <c r="F8" s="13">
        <v>2003</v>
      </c>
      <c r="G8" s="13">
        <v>1596</v>
      </c>
      <c r="H8" s="13" t="s">
        <v>85</v>
      </c>
      <c r="I8" s="13" t="s">
        <v>52</v>
      </c>
      <c r="J8" s="18"/>
      <c r="K8" s="13">
        <v>5</v>
      </c>
      <c r="L8" s="13">
        <v>1845</v>
      </c>
      <c r="M8" s="47">
        <v>219066</v>
      </c>
      <c r="N8" s="13" t="s">
        <v>75</v>
      </c>
      <c r="O8" s="13" t="s">
        <v>81</v>
      </c>
      <c r="P8" s="13"/>
      <c r="Q8" s="13"/>
      <c r="R8" s="13" t="s">
        <v>183</v>
      </c>
    </row>
    <row r="9" spans="1:18" s="28" customFormat="1" ht="25.5">
      <c r="A9" s="2" t="s">
        <v>4</v>
      </c>
      <c r="B9" s="13" t="s">
        <v>88</v>
      </c>
      <c r="C9" s="13" t="s">
        <v>53</v>
      </c>
      <c r="D9" s="13" t="s">
        <v>55</v>
      </c>
      <c r="E9" s="13" t="s">
        <v>54</v>
      </c>
      <c r="F9" s="13">
        <v>1987</v>
      </c>
      <c r="G9" s="13">
        <v>1960</v>
      </c>
      <c r="H9" s="13" t="s">
        <v>98</v>
      </c>
      <c r="I9" s="13">
        <v>408132</v>
      </c>
      <c r="J9" s="18"/>
      <c r="K9" s="13">
        <v>1</v>
      </c>
      <c r="L9" s="13">
        <v>2240</v>
      </c>
      <c r="M9" s="47" t="s">
        <v>97</v>
      </c>
      <c r="N9" s="13" t="s">
        <v>76</v>
      </c>
      <c r="O9" s="13"/>
      <c r="P9" s="13"/>
      <c r="Q9" s="13"/>
      <c r="R9" s="13" t="s">
        <v>183</v>
      </c>
    </row>
    <row r="10" spans="1:18" s="28" customFormat="1" ht="25.5">
      <c r="A10" s="2" t="s">
        <v>5</v>
      </c>
      <c r="B10" s="13"/>
      <c r="C10" s="13" t="s">
        <v>56</v>
      </c>
      <c r="D10" s="13" t="s">
        <v>57</v>
      </c>
      <c r="E10" s="13" t="s">
        <v>58</v>
      </c>
      <c r="F10" s="13">
        <v>1985</v>
      </c>
      <c r="G10" s="13"/>
      <c r="H10" s="13" t="s">
        <v>99</v>
      </c>
      <c r="I10" s="13" t="s">
        <v>59</v>
      </c>
      <c r="J10" s="18"/>
      <c r="K10" s="13"/>
      <c r="L10" s="13">
        <v>12400</v>
      </c>
      <c r="M10" s="47" t="s">
        <v>81</v>
      </c>
      <c r="N10" s="13"/>
      <c r="O10" s="13"/>
      <c r="P10" s="13"/>
      <c r="Q10" s="13"/>
      <c r="R10" s="13" t="s">
        <v>183</v>
      </c>
    </row>
    <row r="11" spans="1:18" s="28" customFormat="1" ht="38.25">
      <c r="A11" s="2" t="s">
        <v>6</v>
      </c>
      <c r="B11" s="13" t="s">
        <v>60</v>
      </c>
      <c r="C11" s="13" t="s">
        <v>61</v>
      </c>
      <c r="D11" s="13" t="s">
        <v>62</v>
      </c>
      <c r="E11" s="13" t="s">
        <v>63</v>
      </c>
      <c r="F11" s="13">
        <v>1985</v>
      </c>
      <c r="G11" s="13"/>
      <c r="H11" s="13"/>
      <c r="I11" s="13">
        <v>15518</v>
      </c>
      <c r="J11" s="18">
        <v>4</v>
      </c>
      <c r="K11" s="13"/>
      <c r="L11" s="13">
        <v>6040</v>
      </c>
      <c r="M11" s="47"/>
      <c r="N11" s="13" t="s">
        <v>77</v>
      </c>
      <c r="O11" s="13"/>
      <c r="P11" s="13"/>
      <c r="Q11" s="13"/>
      <c r="R11" s="13" t="s">
        <v>183</v>
      </c>
    </row>
    <row r="12" spans="1:18" s="28" customFormat="1" ht="25.5">
      <c r="A12" s="2" t="s">
        <v>7</v>
      </c>
      <c r="B12" s="13" t="s">
        <v>64</v>
      </c>
      <c r="C12" s="13" t="s">
        <v>65</v>
      </c>
      <c r="D12" s="13"/>
      <c r="E12" s="13" t="s">
        <v>66</v>
      </c>
      <c r="F12" s="13">
        <v>2007</v>
      </c>
      <c r="G12" s="13"/>
      <c r="H12" s="13"/>
      <c r="I12" s="13" t="s">
        <v>67</v>
      </c>
      <c r="J12" s="18">
        <v>0.55</v>
      </c>
      <c r="K12" s="13"/>
      <c r="L12" s="13">
        <v>700</v>
      </c>
      <c r="M12" s="47"/>
      <c r="N12" s="13" t="s">
        <v>78</v>
      </c>
      <c r="O12" s="13"/>
      <c r="P12" s="13"/>
      <c r="Q12" s="13"/>
      <c r="R12" s="13" t="s">
        <v>183</v>
      </c>
    </row>
    <row r="13" spans="1:18" s="28" customFormat="1" ht="25.5">
      <c r="A13" s="2" t="s">
        <v>8</v>
      </c>
      <c r="B13" s="13"/>
      <c r="C13" s="13" t="s">
        <v>68</v>
      </c>
      <c r="D13" s="13" t="s">
        <v>69</v>
      </c>
      <c r="E13" s="13" t="s">
        <v>70</v>
      </c>
      <c r="F13" s="13">
        <v>2007</v>
      </c>
      <c r="G13" s="13">
        <v>4400</v>
      </c>
      <c r="H13" s="13" t="s">
        <v>100</v>
      </c>
      <c r="I13" s="13" t="s">
        <v>71</v>
      </c>
      <c r="J13" s="18"/>
      <c r="K13" s="13">
        <v>1</v>
      </c>
      <c r="L13" s="13">
        <v>10200</v>
      </c>
      <c r="M13" s="47" t="s">
        <v>81</v>
      </c>
      <c r="N13" s="13"/>
      <c r="O13" s="47">
        <v>95600</v>
      </c>
      <c r="P13" s="13">
        <v>90800</v>
      </c>
      <c r="Q13" s="13">
        <v>86000</v>
      </c>
      <c r="R13" s="13" t="s">
        <v>183</v>
      </c>
    </row>
    <row r="14" spans="1:18" s="28" customFormat="1" ht="38.25">
      <c r="A14" s="2" t="s">
        <v>9</v>
      </c>
      <c r="B14" s="13" t="s">
        <v>89</v>
      </c>
      <c r="C14" s="13" t="s">
        <v>90</v>
      </c>
      <c r="D14" s="13" t="s">
        <v>91</v>
      </c>
      <c r="E14" s="13" t="s">
        <v>92</v>
      </c>
      <c r="F14" s="13">
        <v>2010</v>
      </c>
      <c r="G14" s="13"/>
      <c r="H14" s="13"/>
      <c r="I14" s="13" t="s">
        <v>93</v>
      </c>
      <c r="J14" s="14" t="s">
        <v>94</v>
      </c>
      <c r="K14" s="13"/>
      <c r="L14" s="13">
        <v>8120</v>
      </c>
      <c r="M14" s="47"/>
      <c r="N14" s="13" t="s">
        <v>95</v>
      </c>
      <c r="O14" s="47"/>
      <c r="P14" s="13"/>
      <c r="Q14" s="13"/>
      <c r="R14" s="13" t="s">
        <v>183</v>
      </c>
    </row>
    <row r="15" spans="1:18" s="28" customFormat="1" ht="25.5">
      <c r="A15" s="2" t="s">
        <v>10</v>
      </c>
      <c r="B15" s="13" t="s">
        <v>101</v>
      </c>
      <c r="C15" s="13" t="s">
        <v>102</v>
      </c>
      <c r="D15" s="13" t="s">
        <v>103</v>
      </c>
      <c r="E15" s="13" t="s">
        <v>79</v>
      </c>
      <c r="F15" s="13">
        <v>2012</v>
      </c>
      <c r="G15" s="13">
        <v>12740</v>
      </c>
      <c r="H15" s="13" t="s">
        <v>104</v>
      </c>
      <c r="I15" s="13" t="s">
        <v>105</v>
      </c>
      <c r="J15" s="14" t="s">
        <v>106</v>
      </c>
      <c r="K15" s="13">
        <v>6</v>
      </c>
      <c r="L15" s="13">
        <v>21500</v>
      </c>
      <c r="M15" s="47">
        <v>13321</v>
      </c>
      <c r="N15" s="13" t="s">
        <v>107</v>
      </c>
      <c r="O15" s="47">
        <v>466000</v>
      </c>
      <c r="P15" s="13">
        <v>443000</v>
      </c>
      <c r="Q15" s="13">
        <v>420000</v>
      </c>
      <c r="R15" s="13" t="s">
        <v>183</v>
      </c>
    </row>
    <row r="16" spans="1:18" s="28" customFormat="1" ht="38.25">
      <c r="A16" s="2" t="s">
        <v>11</v>
      </c>
      <c r="B16" s="13" t="s">
        <v>108</v>
      </c>
      <c r="C16" s="13" t="s">
        <v>109</v>
      </c>
      <c r="D16" s="13">
        <v>332212</v>
      </c>
      <c r="E16" s="13" t="s">
        <v>110</v>
      </c>
      <c r="F16" s="13">
        <v>1998</v>
      </c>
      <c r="G16" s="13">
        <v>2417</v>
      </c>
      <c r="H16" s="13" t="s">
        <v>111</v>
      </c>
      <c r="I16" s="13" t="s">
        <v>112</v>
      </c>
      <c r="J16" s="14" t="s">
        <v>113</v>
      </c>
      <c r="K16" s="13">
        <v>9</v>
      </c>
      <c r="L16" s="13">
        <v>2900</v>
      </c>
      <c r="M16" s="47"/>
      <c r="N16" s="13" t="s">
        <v>114</v>
      </c>
      <c r="O16" s="47"/>
      <c r="P16" s="13"/>
      <c r="Q16" s="13"/>
      <c r="R16" s="13" t="s">
        <v>183</v>
      </c>
    </row>
    <row r="17" spans="1:18" s="28" customFormat="1" ht="38.25">
      <c r="A17" s="2" t="s">
        <v>12</v>
      </c>
      <c r="B17" s="13" t="s">
        <v>116</v>
      </c>
      <c r="C17" s="13" t="s">
        <v>117</v>
      </c>
      <c r="D17" s="13" t="s">
        <v>118</v>
      </c>
      <c r="E17" s="13" t="s">
        <v>51</v>
      </c>
      <c r="F17" s="13">
        <v>2013</v>
      </c>
      <c r="G17" s="13">
        <v>1596</v>
      </c>
      <c r="H17" s="13" t="s">
        <v>119</v>
      </c>
      <c r="I17" s="13" t="s">
        <v>120</v>
      </c>
      <c r="J17" s="14" t="s">
        <v>111</v>
      </c>
      <c r="K17" s="13">
        <v>5</v>
      </c>
      <c r="L17" s="13">
        <v>1825</v>
      </c>
      <c r="M17" s="47">
        <v>135000</v>
      </c>
      <c r="N17" s="13" t="s">
        <v>121</v>
      </c>
      <c r="O17" s="47">
        <v>26500</v>
      </c>
      <c r="P17" s="13">
        <v>24000</v>
      </c>
      <c r="Q17" s="13">
        <v>21500</v>
      </c>
      <c r="R17" s="13" t="s">
        <v>183</v>
      </c>
    </row>
    <row r="18" spans="1:18" s="28" customFormat="1" ht="25.5">
      <c r="A18" s="2" t="s">
        <v>13</v>
      </c>
      <c r="B18" s="50" t="s">
        <v>122</v>
      </c>
      <c r="C18" s="50" t="s">
        <v>123</v>
      </c>
      <c r="D18" s="50" t="s">
        <v>124</v>
      </c>
      <c r="E18" s="50" t="s">
        <v>79</v>
      </c>
      <c r="F18" s="50">
        <v>2004</v>
      </c>
      <c r="G18" s="50">
        <v>4580</v>
      </c>
      <c r="H18" s="50" t="s">
        <v>125</v>
      </c>
      <c r="I18" s="50" t="s">
        <v>126</v>
      </c>
      <c r="J18" s="51" t="s">
        <v>111</v>
      </c>
      <c r="K18" s="50">
        <v>6</v>
      </c>
      <c r="L18" s="50">
        <v>12000</v>
      </c>
      <c r="M18" s="52">
        <v>28186</v>
      </c>
      <c r="N18" s="50" t="s">
        <v>127</v>
      </c>
      <c r="O18" s="52">
        <v>101500</v>
      </c>
      <c r="P18" s="50">
        <v>96500</v>
      </c>
      <c r="Q18" s="50">
        <v>91700</v>
      </c>
      <c r="R18" s="13" t="s">
        <v>183</v>
      </c>
    </row>
    <row r="19" spans="1:18" s="28" customFormat="1" ht="38.25">
      <c r="A19" s="2" t="s">
        <v>14</v>
      </c>
      <c r="B19" s="30" t="s">
        <v>129</v>
      </c>
      <c r="C19" s="30" t="s">
        <v>130</v>
      </c>
      <c r="D19" s="30" t="s">
        <v>131</v>
      </c>
      <c r="E19" s="30" t="s">
        <v>79</v>
      </c>
      <c r="F19" s="30">
        <v>2005</v>
      </c>
      <c r="G19" s="30">
        <v>11116</v>
      </c>
      <c r="H19" s="30" t="s">
        <v>133</v>
      </c>
      <c r="I19" s="30" t="s">
        <v>132</v>
      </c>
      <c r="J19" s="31" t="s">
        <v>111</v>
      </c>
      <c r="K19" s="30">
        <v>6</v>
      </c>
      <c r="L19" s="30">
        <v>18000</v>
      </c>
      <c r="M19" s="57">
        <v>128105</v>
      </c>
      <c r="N19" s="30" t="s">
        <v>134</v>
      </c>
      <c r="O19" s="57">
        <v>182500</v>
      </c>
      <c r="P19" s="30">
        <v>173000</v>
      </c>
      <c r="Q19" s="30">
        <v>164000</v>
      </c>
      <c r="R19" s="13" t="s">
        <v>183</v>
      </c>
    </row>
    <row r="20" spans="1:18" s="23" customFormat="1" ht="25.5">
      <c r="A20" s="2" t="s">
        <v>15</v>
      </c>
      <c r="B20" s="30" t="s">
        <v>170</v>
      </c>
      <c r="C20" s="30" t="s">
        <v>171</v>
      </c>
      <c r="D20" s="30" t="s">
        <v>172</v>
      </c>
      <c r="E20" s="30" t="s">
        <v>79</v>
      </c>
      <c r="F20" s="30">
        <v>2019</v>
      </c>
      <c r="G20" s="30">
        <v>7698</v>
      </c>
      <c r="H20" s="30" t="s">
        <v>173</v>
      </c>
      <c r="I20" s="30" t="s">
        <v>174</v>
      </c>
      <c r="J20" s="31" t="s">
        <v>175</v>
      </c>
      <c r="K20" s="30">
        <v>6</v>
      </c>
      <c r="L20" s="30">
        <v>16000</v>
      </c>
      <c r="M20" s="57">
        <v>2030</v>
      </c>
      <c r="N20" s="58">
        <v>43767</v>
      </c>
      <c r="O20" s="57">
        <v>749857</v>
      </c>
      <c r="P20" s="30">
        <v>712500</v>
      </c>
      <c r="Q20" s="30">
        <v>677000</v>
      </c>
      <c r="R20" s="13" t="s">
        <v>183</v>
      </c>
    </row>
    <row r="21" spans="1:18" ht="12.75">
      <c r="A21" s="73" t="s">
        <v>200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27"/>
      <c r="Q21" s="27"/>
      <c r="R21" s="12"/>
    </row>
    <row r="22" spans="1:18" ht="12.75">
      <c r="A22" s="73" t="s">
        <v>201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27"/>
      <c r="Q22" s="27"/>
      <c r="R22" s="12"/>
    </row>
    <row r="23" spans="1:17" ht="12.75">
      <c r="A23" s="71" t="s">
        <v>202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25"/>
      <c r="Q23" s="25"/>
    </row>
    <row r="24" spans="1:17" ht="12.75">
      <c r="A24" s="25" t="s">
        <v>203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ht="5.25" customHeight="1"/>
    <row r="26" spans="1:18" ht="48" customHeight="1">
      <c r="A26" s="70" t="s">
        <v>204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</row>
    <row r="27" ht="6.75" customHeight="1"/>
    <row r="28" spans="1:18" ht="35.25" customHeight="1">
      <c r="A28" s="70" t="s">
        <v>205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</row>
    <row r="29" ht="6" customHeight="1"/>
    <row r="30" spans="1:18" ht="35.25" customHeight="1">
      <c r="A30" s="70" t="s">
        <v>206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</row>
  </sheetData>
  <sheetProtection/>
  <mergeCells count="10">
    <mergeCell ref="A26:R26"/>
    <mergeCell ref="A28:R28"/>
    <mergeCell ref="A30:R30"/>
    <mergeCell ref="A23:O23"/>
    <mergeCell ref="A2:R2"/>
    <mergeCell ref="A3:R3"/>
    <mergeCell ref="A4:R4"/>
    <mergeCell ref="A21:O21"/>
    <mergeCell ref="A22:O22"/>
    <mergeCell ref="A5:R5"/>
  </mergeCells>
  <printOptions horizontalCentered="1" verticalCentered="1"/>
  <pageMargins left="0.1968503937007874" right="0.1968503937007874" top="0" bottom="0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2018-02-12T13:18:44Z</cp:lastPrinted>
  <dcterms:created xsi:type="dcterms:W3CDTF">2003-03-13T10:23:20Z</dcterms:created>
  <dcterms:modified xsi:type="dcterms:W3CDTF">2020-12-07T09:00:09Z</dcterms:modified>
  <cp:category/>
  <cp:version/>
  <cp:contentType/>
  <cp:contentStatus/>
</cp:coreProperties>
</file>